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<sst xmlns="http://schemas.openxmlformats.org/spreadsheetml/2006/main" count="46" uniqueCount="35">
  <si>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CASA DE ASIGURARI DE SANATATE TIMIS</t>
  </si>
  <si>
    <t>BIROU PROGRAME DE SANATATE</t>
  </si>
  <si>
    <t xml:space="preserve"> CENTRALIZATOR  CU  FURNIZORII DE SERVICII DE SUPLEERE A FUNCTIEI RENALE LA BOLNAVII CU INSUFICIENTA RENALA CRONICA  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</si>
  <si>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</si>
  <si>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</si>
  <si>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</si>
  <si>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</si>
  <si>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</si>
  <si>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</si>
  <si>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</si>
  <si>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</si>
  <si>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</si>
  <si>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</si>
  <si>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</si>
  <si>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</si>
  <si>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</si>
  <si>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</si>
  <si>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</si>
  <si>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</si>
  <si>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</si>
  <si>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SEDINTE HEMODIALIZA</t>
  </si>
  <si>
    <t>Timisoara</t>
  </si>
  <si>
    <t>DIALIZA PERITONEALA</t>
  </si>
  <si>
    <t xml:space="preserve">Spit. Clinic L. Turcanu </t>
  </si>
  <si>
    <t>Spit.Municipal Lugoj</t>
  </si>
  <si>
    <t xml:space="preserve">Transplant </t>
  </si>
  <si>
    <t>TOTAL</t>
  </si>
  <si>
    <t>SEDINTE HEMODIAFILTRARE</t>
  </si>
  <si>
    <t>DIALIZA PERITONEALA AUTOMATA</t>
  </si>
  <si>
    <t>SC Avitum SRL</t>
  </si>
  <si>
    <t xml:space="preserve">SC Nefromed SRL </t>
  </si>
  <si>
    <t>CREDITE DE ANGAJAMENT APROBATE</t>
  </si>
  <si>
    <t>CREDITE DE ANGAJAMENT CONTRACTATE</t>
  </si>
  <si>
    <t>DIFERENTA NECONTRACTATA</t>
  </si>
  <si>
    <t>TOTAL 2016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</si>
</sst>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#,##0.00;[Red]#,##0.00"/>
    <numFmt numFmtId="166" formatCode="#,###.00"/>
  </numFmts>
  <fonts count="1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8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4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6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/>
    </xf>
    <xf numFmtId="165" fontId="11" fillId="2" borderId="9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6" fillId="2" borderId="8" xfId="0" applyNumberFormat="1" applyFont="1" applyFill="1" applyBorder="1" applyAlignment="1">
      <alignment/>
    </xf>
    <xf numFmtId="4" fontId="6" fillId="2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7"/>
  <sheetViews>
    <sheetView tabSelected="1" workbookViewId="0" topLeftCell="A42">
      <selection activeCell="T52" sqref="T52:Y63"/>
    </sheetView>
  </sheetViews>
  <sheetFormatPr defaultColWidth="9.140625" defaultRowHeight="12.75"/>
  <cols>
    <col min="1" max="1" width="7.7109375" style="1" customWidth="1"/>
    <col min="2" max="2" width="3.8515625" style="1" customWidth="1"/>
    <col min="3" max="3" width="18.140625" style="1" customWidth="1"/>
    <col min="4" max="4" width="14.57421875" style="1" customWidth="1"/>
    <col min="5" max="5" width="11.421875" style="2" customWidth="1"/>
    <col min="6" max="9" width="0" style="1" hidden="1" customWidth="1"/>
    <col min="10" max="11" width="9.8515625" style="1" customWidth="1"/>
    <col min="12" max="12" width="12.28125" style="1" customWidth="1"/>
    <col min="13" max="13" width="10.28125" style="1" customWidth="1"/>
    <col min="14" max="14" width="10.421875" style="1" customWidth="1"/>
    <col min="15" max="15" width="10.57421875" style="1" customWidth="1"/>
    <col min="16" max="16" width="10.7109375" style="1" customWidth="1"/>
    <col min="17" max="17" width="10.00390625" style="1" customWidth="1"/>
    <col min="18" max="19" width="10.140625" style="1" customWidth="1"/>
    <col min="20" max="20" width="10.00390625" style="1" customWidth="1"/>
    <col min="21" max="21" width="10.28125" style="1" customWidth="1"/>
    <col min="22" max="22" width="9.7109375" style="1" customWidth="1"/>
    <col min="23" max="23" width="10.00390625" style="1" customWidth="1"/>
    <col min="24" max="24" width="10.7109375" style="1" customWidth="1"/>
    <col min="25" max="25" width="13.7109375" style="1" customWidth="1"/>
    <col min="26" max="26" width="10.00390625" style="1" bestFit="1" customWidth="1"/>
    <col min="27" max="254" width="9.140625" style="1" customWidth="1"/>
  </cols>
  <sheetData>
    <row r="1" ht="12.75">
      <c r="B1" s="3" t="s">
        <v>0</v>
      </c>
    </row>
    <row r="2" spans="2:10" ht="12.75">
      <c r="B2" s="4" t="s">
        <v>1</v>
      </c>
      <c r="H2" s="5"/>
      <c r="I2" s="5"/>
      <c r="J2" s="5"/>
    </row>
    <row r="3" spans="2:17" ht="12.75">
      <c r="B3" s="4"/>
      <c r="C3" s="6"/>
      <c r="H3" s="7"/>
      <c r="I3" s="5"/>
      <c r="J3" s="5"/>
      <c r="Q3" s="4"/>
    </row>
    <row r="4" spans="2:17" ht="12.75">
      <c r="B4" s="4"/>
      <c r="C4" s="6"/>
      <c r="H4" s="7"/>
      <c r="I4" s="5"/>
      <c r="J4" s="5"/>
      <c r="Q4" s="4"/>
    </row>
    <row r="5" spans="2:10" ht="12.75">
      <c r="B5" s="4"/>
      <c r="H5" s="7"/>
      <c r="I5" s="5"/>
      <c r="J5" s="5"/>
    </row>
    <row r="6" spans="2:10" ht="12.75">
      <c r="B6" s="4"/>
      <c r="H6" s="7"/>
      <c r="I6" s="5"/>
      <c r="J6" s="5"/>
    </row>
    <row r="7" spans="2:22" ht="12.75">
      <c r="B7" s="4"/>
      <c r="C7" s="4"/>
      <c r="D7" s="4"/>
      <c r="E7" s="8"/>
      <c r="F7" s="8"/>
      <c r="G7" s="8"/>
      <c r="H7" s="8"/>
      <c r="I7" s="5"/>
      <c r="J7" s="9"/>
      <c r="M7" s="4"/>
      <c r="N7" s="4"/>
      <c r="O7" s="9"/>
      <c r="R7" s="4"/>
      <c r="T7" s="9"/>
      <c r="V7" s="4"/>
    </row>
    <row r="8" spans="2:22" ht="12.75">
      <c r="B8" s="4"/>
      <c r="C8" s="9"/>
      <c r="D8" s="3"/>
      <c r="E8" s="8"/>
      <c r="F8" s="8"/>
      <c r="G8" s="8"/>
      <c r="H8" s="8"/>
      <c r="I8" s="5"/>
      <c r="J8" s="9"/>
      <c r="M8" s="4"/>
      <c r="N8" s="4"/>
      <c r="O8" s="9"/>
      <c r="R8" s="4"/>
      <c r="T8" s="9"/>
      <c r="V8" s="4"/>
    </row>
    <row r="9" spans="3:15" ht="12.75">
      <c r="C9" s="9"/>
      <c r="I9" s="5"/>
      <c r="J9" s="5"/>
      <c r="O9" s="4"/>
    </row>
    <row r="10" spans="3:15" ht="12.75">
      <c r="C10" s="9"/>
      <c r="I10" s="5"/>
      <c r="J10" s="5"/>
      <c r="O10" s="4"/>
    </row>
    <row r="11" spans="8:10" ht="12.75">
      <c r="H11" s="5"/>
      <c r="I11" s="5"/>
      <c r="J11" s="5"/>
    </row>
    <row r="12" spans="8:24" ht="12.75">
      <c r="H12" s="5"/>
      <c r="I12" s="5"/>
      <c r="J12" s="5"/>
      <c r="S12" s="4"/>
      <c r="W12" s="9"/>
      <c r="X12" s="9"/>
    </row>
    <row r="13" spans="3:24" ht="12.75">
      <c r="C13" s="10" t="s">
        <v>2</v>
      </c>
      <c r="D13" s="10"/>
      <c r="H13" s="5"/>
      <c r="I13" s="5"/>
      <c r="J13" s="5"/>
      <c r="S13" s="4"/>
      <c r="W13" s="9"/>
      <c r="X13" s="9"/>
    </row>
    <row r="14" spans="3:10" ht="12.75">
      <c r="C14" s="3"/>
      <c r="D14" s="3"/>
      <c r="E14" s="11"/>
      <c r="F14" s="8"/>
      <c r="G14" s="8"/>
      <c r="H14" s="5"/>
      <c r="I14" s="5"/>
      <c r="J14" s="5"/>
    </row>
    <row r="15" spans="3:23" ht="12.75">
      <c r="C15" s="3"/>
      <c r="D15" s="3"/>
      <c r="E15" s="11"/>
      <c r="F15" s="8"/>
      <c r="G15" s="8"/>
      <c r="H15" s="5"/>
      <c r="I15" s="5"/>
      <c r="J15" s="5"/>
      <c r="W15" s="5"/>
    </row>
    <row r="16" spans="2:24" ht="12.75">
      <c r="B16" s="12"/>
      <c r="C16" s="8"/>
      <c r="D16" s="8"/>
      <c r="E16" s="11"/>
      <c r="F16" s="8"/>
      <c r="G16" s="8"/>
      <c r="H16" s="5"/>
      <c r="I16" s="5"/>
      <c r="J16" s="5"/>
      <c r="X16" s="5"/>
    </row>
    <row r="17" spans="2:10" ht="12.75">
      <c r="B17" s="12"/>
      <c r="C17" s="8"/>
      <c r="D17" s="8"/>
      <c r="E17" s="11"/>
      <c r="F17" s="8"/>
      <c r="G17" s="8"/>
      <c r="H17" s="5"/>
      <c r="I17" s="5"/>
      <c r="J17" s="5"/>
    </row>
    <row r="18" spans="3:10" ht="12.75">
      <c r="C18" s="4"/>
      <c r="D18" s="4"/>
      <c r="H18" s="5"/>
      <c r="I18" s="5"/>
      <c r="J18" s="5"/>
    </row>
    <row r="19" spans="8:10" ht="0.75" customHeight="1">
      <c r="H19" s="5"/>
      <c r="I19" s="5"/>
      <c r="J19" s="5"/>
    </row>
    <row r="20" spans="2:25" ht="59.25" customHeight="1">
      <c r="B20" s="13"/>
      <c r="C20" s="14"/>
      <c r="D20" s="15"/>
      <c r="E20" s="15" t="s">
        <v>3</v>
      </c>
      <c r="F20" s="16"/>
      <c r="G20" s="16"/>
      <c r="H20" s="17"/>
      <c r="I20" s="17"/>
      <c r="J20" s="14" t="s">
        <v>4</v>
      </c>
      <c r="K20" s="14" t="s">
        <v>5</v>
      </c>
      <c r="L20" s="18" t="s">
        <v>6</v>
      </c>
      <c r="M20" s="14" t="s">
        <v>7</v>
      </c>
      <c r="N20" s="14" t="s">
        <v>8</v>
      </c>
      <c r="O20" s="14" t="s">
        <v>9</v>
      </c>
      <c r="P20" s="18" t="s">
        <v>10</v>
      </c>
      <c r="Q20" s="14" t="s">
        <v>11</v>
      </c>
      <c r="R20" s="14" t="s">
        <v>12</v>
      </c>
      <c r="S20" s="14" t="s">
        <v>13</v>
      </c>
      <c r="T20" s="18" t="s">
        <v>14</v>
      </c>
      <c r="U20" s="14" t="s">
        <v>15</v>
      </c>
      <c r="V20" s="14" t="s">
        <v>16</v>
      </c>
      <c r="W20" s="14" t="s">
        <v>17</v>
      </c>
      <c r="X20" s="18" t="s">
        <v>18</v>
      </c>
      <c r="Y20" s="19" t="s">
        <v>34</v>
      </c>
    </row>
    <row r="21" spans="2:26" ht="12" customHeight="1">
      <c r="B21" s="20"/>
      <c r="C21" s="21"/>
      <c r="D21" s="22"/>
      <c r="E21" s="22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51"/>
    </row>
    <row r="22" spans="2:26" ht="12.75">
      <c r="B22" s="59">
        <v>1</v>
      </c>
      <c r="C22" s="60" t="s">
        <v>19</v>
      </c>
      <c r="D22" s="61" t="s">
        <v>20</v>
      </c>
      <c r="E22" s="62">
        <v>193440</v>
      </c>
      <c r="F22" s="62">
        <v>0</v>
      </c>
      <c r="G22" s="62">
        <v>0</v>
      </c>
      <c r="H22" s="62">
        <v>0</v>
      </c>
      <c r="I22" s="62">
        <v>0</v>
      </c>
      <c r="J22" s="62">
        <v>193440</v>
      </c>
      <c r="K22" s="62">
        <v>191858.25</v>
      </c>
      <c r="L22" s="63">
        <f>E22+J22+K22</f>
        <v>578738.25</v>
      </c>
      <c r="M22" s="62">
        <v>193440</v>
      </c>
      <c r="N22" s="62">
        <v>193440</v>
      </c>
      <c r="O22" s="62">
        <v>191858.25</v>
      </c>
      <c r="P22" s="62">
        <f>M22+N22+O22</f>
        <v>578738.25</v>
      </c>
      <c r="Q22" s="62">
        <v>193440</v>
      </c>
      <c r="R22" s="62">
        <v>193440</v>
      </c>
      <c r="S22" s="62">
        <v>191858.25</v>
      </c>
      <c r="T22" s="62">
        <f>Q22+R22+S22</f>
        <v>578738.25</v>
      </c>
      <c r="U22" s="62">
        <v>49385.25</v>
      </c>
      <c r="V22" s="62">
        <v>44640</v>
      </c>
      <c r="W22" s="62">
        <v>44640</v>
      </c>
      <c r="X22" s="64">
        <f>U22+V22+W22</f>
        <v>138665.25</v>
      </c>
      <c r="Y22" s="65">
        <f>L22+P22+T22+X22</f>
        <v>1874880</v>
      </c>
      <c r="Z22" s="51"/>
    </row>
    <row r="23" spans="2:26" ht="12.75">
      <c r="B23" s="66"/>
      <c r="C23" s="67" t="s">
        <v>21</v>
      </c>
      <c r="D23" s="68"/>
      <c r="E23" s="62"/>
      <c r="F23" s="69"/>
      <c r="G23" s="64"/>
      <c r="H23" s="70"/>
      <c r="I23" s="70"/>
      <c r="J23" s="70"/>
      <c r="K23" s="70"/>
      <c r="L23" s="63"/>
      <c r="M23" s="64"/>
      <c r="N23" s="64"/>
      <c r="O23" s="64"/>
      <c r="P23" s="62"/>
      <c r="Q23" s="64"/>
      <c r="R23" s="64"/>
      <c r="S23" s="64"/>
      <c r="T23" s="62"/>
      <c r="U23" s="64"/>
      <c r="V23" s="64"/>
      <c r="W23" s="64"/>
      <c r="X23" s="64"/>
      <c r="Y23" s="65"/>
      <c r="Z23" s="51"/>
    </row>
    <row r="24" spans="2:26" ht="12.75">
      <c r="B24" s="66"/>
      <c r="C24" s="67"/>
      <c r="D24" s="61" t="s">
        <v>22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3">
        <f>E24+J24+K24</f>
        <v>0</v>
      </c>
      <c r="M24" s="62">
        <v>0</v>
      </c>
      <c r="N24" s="62">
        <v>0</v>
      </c>
      <c r="O24" s="62">
        <v>0</v>
      </c>
      <c r="P24" s="62">
        <f>M24+N24+O24</f>
        <v>0</v>
      </c>
      <c r="Q24" s="62">
        <v>0</v>
      </c>
      <c r="R24" s="62">
        <v>0</v>
      </c>
      <c r="S24" s="62">
        <v>0</v>
      </c>
      <c r="T24" s="62">
        <f>Q24+R24+S24</f>
        <v>0</v>
      </c>
      <c r="U24" s="62">
        <v>0</v>
      </c>
      <c r="V24" s="62">
        <v>0</v>
      </c>
      <c r="W24" s="62">
        <v>0</v>
      </c>
      <c r="X24" s="64">
        <f>U24+V24+W24</f>
        <v>0</v>
      </c>
      <c r="Y24" s="65">
        <f>L24+P24+T24+X24</f>
        <v>0</v>
      </c>
      <c r="Z24" s="51"/>
    </row>
    <row r="25" spans="2:26" ht="12.75">
      <c r="B25" s="66"/>
      <c r="C25" s="67"/>
      <c r="D25" s="68"/>
      <c r="E25" s="62"/>
      <c r="F25" s="62"/>
      <c r="G25" s="62"/>
      <c r="H25" s="62"/>
      <c r="I25" s="62"/>
      <c r="J25" s="62"/>
      <c r="K25" s="62"/>
      <c r="L25" s="63"/>
      <c r="M25" s="64"/>
      <c r="N25" s="64"/>
      <c r="O25" s="64"/>
      <c r="P25" s="62"/>
      <c r="Q25" s="64"/>
      <c r="R25" s="64"/>
      <c r="S25" s="64"/>
      <c r="T25" s="62"/>
      <c r="U25" s="64"/>
      <c r="V25" s="64"/>
      <c r="W25" s="64"/>
      <c r="X25" s="64"/>
      <c r="Y25" s="65"/>
      <c r="Z25" s="51"/>
    </row>
    <row r="26" spans="2:26" ht="12.75">
      <c r="B26" s="71">
        <v>2</v>
      </c>
      <c r="C26" s="60" t="s">
        <v>23</v>
      </c>
      <c r="D26" s="61" t="s">
        <v>20</v>
      </c>
      <c r="E26" s="62">
        <v>6448</v>
      </c>
      <c r="F26" s="62">
        <v>0</v>
      </c>
      <c r="G26" s="62">
        <v>0</v>
      </c>
      <c r="H26" s="62">
        <v>0</v>
      </c>
      <c r="I26" s="62">
        <v>0</v>
      </c>
      <c r="J26" s="62">
        <v>6448</v>
      </c>
      <c r="K26" s="62">
        <v>6448</v>
      </c>
      <c r="L26" s="63">
        <f>E26+J26+K26</f>
        <v>19344</v>
      </c>
      <c r="M26" s="62">
        <v>6448</v>
      </c>
      <c r="N26" s="62">
        <v>6448</v>
      </c>
      <c r="O26" s="62">
        <v>6448</v>
      </c>
      <c r="P26" s="62">
        <f>M26+N26+O26</f>
        <v>19344</v>
      </c>
      <c r="Q26" s="62">
        <v>6448</v>
      </c>
      <c r="R26" s="62">
        <v>6448</v>
      </c>
      <c r="S26" s="62">
        <v>6448</v>
      </c>
      <c r="T26" s="62">
        <f>Q26+R26+S26</f>
        <v>19344</v>
      </c>
      <c r="U26" s="62">
        <v>1488</v>
      </c>
      <c r="V26" s="62">
        <v>1488</v>
      </c>
      <c r="W26" s="62">
        <v>1487</v>
      </c>
      <c r="X26" s="64">
        <f>U26+V26+W26</f>
        <v>4463</v>
      </c>
      <c r="Y26" s="65">
        <f>L26+P26+T26+X26</f>
        <v>62495</v>
      </c>
      <c r="Z26" s="51"/>
    </row>
    <row r="27" spans="2:26" ht="12.75">
      <c r="B27" s="72"/>
      <c r="C27" s="67" t="s">
        <v>21</v>
      </c>
      <c r="D27" s="61"/>
      <c r="E27" s="62"/>
      <c r="F27" s="62"/>
      <c r="G27" s="62"/>
      <c r="H27" s="62"/>
      <c r="I27" s="62"/>
      <c r="J27" s="62"/>
      <c r="K27" s="62"/>
      <c r="L27" s="63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4"/>
      <c r="Y27" s="65"/>
      <c r="Z27" s="51"/>
    </row>
    <row r="28" spans="2:26" ht="12.75">
      <c r="B28" s="72"/>
      <c r="C28" s="67"/>
      <c r="D28" s="61" t="s">
        <v>22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3">
        <f>E28+J28+K28</f>
        <v>0</v>
      </c>
      <c r="M28" s="62">
        <v>0</v>
      </c>
      <c r="N28" s="62">
        <v>0</v>
      </c>
      <c r="O28" s="62">
        <v>0</v>
      </c>
      <c r="P28" s="62">
        <f>M28+N28+O28</f>
        <v>0</v>
      </c>
      <c r="Q28" s="62">
        <v>0</v>
      </c>
      <c r="R28" s="62">
        <v>0</v>
      </c>
      <c r="S28" s="62">
        <v>0</v>
      </c>
      <c r="T28" s="62">
        <f>Q28+R28+S28</f>
        <v>0</v>
      </c>
      <c r="U28" s="62">
        <v>0</v>
      </c>
      <c r="V28" s="62">
        <v>0</v>
      </c>
      <c r="W28" s="62">
        <v>0</v>
      </c>
      <c r="X28" s="64">
        <f>U28+V28+W28</f>
        <v>0</v>
      </c>
      <c r="Y28" s="65">
        <f>L28+P28+T28+X28</f>
        <v>0</v>
      </c>
      <c r="Z28" s="51"/>
    </row>
    <row r="29" spans="2:26" ht="12.75">
      <c r="B29" s="72"/>
      <c r="C29" s="67"/>
      <c r="D29" s="60"/>
      <c r="E29" s="62"/>
      <c r="F29" s="62"/>
      <c r="G29" s="62"/>
      <c r="H29" s="62"/>
      <c r="I29" s="62"/>
      <c r="J29" s="62"/>
      <c r="K29" s="62"/>
      <c r="L29" s="63"/>
      <c r="M29" s="62"/>
      <c r="N29" s="62"/>
      <c r="O29" s="62"/>
      <c r="P29" s="73"/>
      <c r="Q29" s="62"/>
      <c r="R29" s="62"/>
      <c r="S29" s="62"/>
      <c r="T29" s="73"/>
      <c r="U29" s="62"/>
      <c r="V29" s="62"/>
      <c r="W29" s="62"/>
      <c r="X29" s="74"/>
      <c r="Y29" s="75"/>
      <c r="Z29" s="51"/>
    </row>
    <row r="30" spans="2:26" ht="11.25" customHeight="1">
      <c r="B30" s="71">
        <v>3</v>
      </c>
      <c r="C30" s="76" t="s">
        <v>24</v>
      </c>
      <c r="D30" s="61" t="s">
        <v>20</v>
      </c>
      <c r="E30" s="62">
        <v>116064</v>
      </c>
      <c r="F30" s="62">
        <v>0</v>
      </c>
      <c r="G30" s="62">
        <v>0</v>
      </c>
      <c r="H30" s="62">
        <v>0</v>
      </c>
      <c r="I30" s="62">
        <v>0</v>
      </c>
      <c r="J30" s="62">
        <v>114576</v>
      </c>
      <c r="K30" s="62">
        <v>117552</v>
      </c>
      <c r="L30" s="63">
        <f>E30+J30+K30</f>
        <v>348192</v>
      </c>
      <c r="M30" s="62">
        <v>116064</v>
      </c>
      <c r="N30" s="62">
        <v>116064</v>
      </c>
      <c r="O30" s="62">
        <v>116064</v>
      </c>
      <c r="P30" s="62">
        <f>M30+N30+O30</f>
        <v>348192</v>
      </c>
      <c r="Q30" s="62">
        <v>116064</v>
      </c>
      <c r="R30" s="62">
        <v>116064</v>
      </c>
      <c r="S30" s="62">
        <v>116064</v>
      </c>
      <c r="T30" s="62">
        <f>Q30+R30+S30</f>
        <v>348192</v>
      </c>
      <c r="U30" s="62">
        <v>26784</v>
      </c>
      <c r="V30" s="62">
        <v>26784</v>
      </c>
      <c r="W30" s="62">
        <v>26784</v>
      </c>
      <c r="X30" s="64">
        <f>U30+V30+W30</f>
        <v>80352</v>
      </c>
      <c r="Y30" s="65">
        <f>L30+P30+T30+X30</f>
        <v>1124928</v>
      </c>
      <c r="Z30" s="51"/>
    </row>
    <row r="31" spans="2:26" ht="11.25" customHeight="1">
      <c r="B31" s="72"/>
      <c r="C31" s="77"/>
      <c r="D31" s="67"/>
      <c r="E31" s="62"/>
      <c r="F31" s="62"/>
      <c r="G31" s="62"/>
      <c r="H31" s="62"/>
      <c r="I31" s="62"/>
      <c r="J31" s="62"/>
      <c r="K31" s="62"/>
      <c r="L31" s="63"/>
      <c r="M31" s="62"/>
      <c r="N31" s="62"/>
      <c r="O31" s="62"/>
      <c r="P31" s="73"/>
      <c r="Q31" s="62"/>
      <c r="R31" s="62"/>
      <c r="S31" s="62"/>
      <c r="T31" s="73"/>
      <c r="U31" s="62"/>
      <c r="V31" s="62"/>
      <c r="W31" s="62"/>
      <c r="X31" s="74"/>
      <c r="Y31" s="75"/>
      <c r="Z31" s="51"/>
    </row>
    <row r="32" spans="2:26" ht="11.25" customHeight="1">
      <c r="B32" s="72"/>
      <c r="C32" s="77"/>
      <c r="D32" s="61" t="s">
        <v>22</v>
      </c>
      <c r="E32" s="62">
        <v>4445</v>
      </c>
      <c r="F32" s="62">
        <v>0</v>
      </c>
      <c r="G32" s="62">
        <v>0</v>
      </c>
      <c r="H32" s="62">
        <v>0</v>
      </c>
      <c r="I32" s="62">
        <v>0</v>
      </c>
      <c r="J32" s="62">
        <v>4445</v>
      </c>
      <c r="K32" s="62">
        <v>4445</v>
      </c>
      <c r="L32" s="63">
        <f>E32+J32+K32</f>
        <v>13335</v>
      </c>
      <c r="M32" s="62">
        <v>4445</v>
      </c>
      <c r="N32" s="62">
        <v>4445</v>
      </c>
      <c r="O32" s="62">
        <v>4445</v>
      </c>
      <c r="P32" s="62">
        <f>M32+N32+O32</f>
        <v>13335</v>
      </c>
      <c r="Q32" s="62">
        <v>4445</v>
      </c>
      <c r="R32" s="62">
        <v>4445</v>
      </c>
      <c r="S32" s="62">
        <v>4445</v>
      </c>
      <c r="T32" s="62">
        <f>Q32+R32+S32</f>
        <v>13335</v>
      </c>
      <c r="U32" s="62">
        <v>4445</v>
      </c>
      <c r="V32" s="62">
        <v>4445</v>
      </c>
      <c r="W32" s="62">
        <v>4445</v>
      </c>
      <c r="X32" s="64">
        <f>U32+V32+W32</f>
        <v>13335</v>
      </c>
      <c r="Y32" s="65">
        <f>L32+P32+T32+X32</f>
        <v>53340</v>
      </c>
      <c r="Z32" s="51"/>
    </row>
    <row r="33" spans="2:26" ht="12.75">
      <c r="B33" s="59"/>
      <c r="C33" s="78"/>
      <c r="D33" s="68"/>
      <c r="E33" s="62"/>
      <c r="F33" s="62"/>
      <c r="G33" s="62"/>
      <c r="H33" s="62"/>
      <c r="I33" s="62"/>
      <c r="J33" s="62"/>
      <c r="K33" s="62"/>
      <c r="L33" s="70"/>
      <c r="M33" s="62"/>
      <c r="N33" s="62"/>
      <c r="O33" s="62"/>
      <c r="P33" s="64"/>
      <c r="Q33" s="62"/>
      <c r="R33" s="62"/>
      <c r="S33" s="62"/>
      <c r="T33" s="64"/>
      <c r="U33" s="62"/>
      <c r="V33" s="62"/>
      <c r="W33" s="62"/>
      <c r="X33" s="64"/>
      <c r="Y33" s="79"/>
      <c r="Z33" s="51"/>
    </row>
    <row r="34" spans="2:26" ht="12.75" hidden="1">
      <c r="B34" s="80"/>
      <c r="C34" s="81" t="s">
        <v>25</v>
      </c>
      <c r="D34" s="81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82"/>
      <c r="M34" s="62">
        <v>0</v>
      </c>
      <c r="N34" s="62">
        <v>0</v>
      </c>
      <c r="O34" s="62">
        <v>0</v>
      </c>
      <c r="P34" s="82"/>
      <c r="Q34" s="62">
        <v>0</v>
      </c>
      <c r="R34" s="62">
        <v>0</v>
      </c>
      <c r="S34" s="62">
        <v>0</v>
      </c>
      <c r="T34" s="97"/>
      <c r="U34" s="62">
        <v>0</v>
      </c>
      <c r="V34" s="62">
        <v>0</v>
      </c>
      <c r="W34" s="62">
        <v>0</v>
      </c>
      <c r="X34" s="97"/>
      <c r="Y34" s="98"/>
      <c r="Z34" s="51"/>
    </row>
    <row r="35" spans="2:27" ht="18">
      <c r="B35" s="83">
        <v>4</v>
      </c>
      <c r="C35" s="84" t="s">
        <v>29</v>
      </c>
      <c r="D35" s="85" t="s">
        <v>20</v>
      </c>
      <c r="E35" s="62">
        <v>980096</v>
      </c>
      <c r="F35" s="62">
        <v>0</v>
      </c>
      <c r="G35" s="62">
        <v>0</v>
      </c>
      <c r="H35" s="62">
        <v>0</v>
      </c>
      <c r="I35" s="62">
        <v>0</v>
      </c>
      <c r="J35" s="62">
        <v>980096</v>
      </c>
      <c r="K35" s="62">
        <v>980096</v>
      </c>
      <c r="L35" s="63">
        <f>E35+J35+K35</f>
        <v>2940288</v>
      </c>
      <c r="M35" s="62">
        <v>980096</v>
      </c>
      <c r="N35" s="62">
        <v>980096</v>
      </c>
      <c r="O35" s="62">
        <v>980096</v>
      </c>
      <c r="P35" s="62">
        <f>M35+N35+O35</f>
        <v>2940288</v>
      </c>
      <c r="Q35" s="62">
        <v>980096</v>
      </c>
      <c r="R35" s="62">
        <v>980096</v>
      </c>
      <c r="S35" s="62">
        <v>980096</v>
      </c>
      <c r="T35" s="62">
        <f>Q35+R35+S35</f>
        <v>2940288</v>
      </c>
      <c r="U35" s="62">
        <v>496000</v>
      </c>
      <c r="V35" s="62">
        <v>148800</v>
      </c>
      <c r="W35" s="62">
        <v>33728</v>
      </c>
      <c r="X35" s="64">
        <f>U35+V35+W35</f>
        <v>678528</v>
      </c>
      <c r="Y35" s="65">
        <f>L35+P35+T35+X35</f>
        <v>9499392</v>
      </c>
      <c r="Z35" s="51"/>
      <c r="AA35" s="96"/>
    </row>
    <row r="36" spans="2:26" ht="12.75">
      <c r="B36" s="83"/>
      <c r="C36" s="86"/>
      <c r="D36" s="87"/>
      <c r="E36" s="62"/>
      <c r="F36" s="62"/>
      <c r="G36" s="62"/>
      <c r="H36" s="62"/>
      <c r="I36" s="62"/>
      <c r="J36" s="62"/>
      <c r="K36" s="62"/>
      <c r="L36" s="88"/>
      <c r="M36" s="62"/>
      <c r="N36" s="62"/>
      <c r="O36" s="62"/>
      <c r="P36" s="89"/>
      <c r="Q36" s="62"/>
      <c r="R36" s="62"/>
      <c r="S36" s="62"/>
      <c r="T36" s="90"/>
      <c r="U36" s="62"/>
      <c r="V36" s="62"/>
      <c r="W36" s="62"/>
      <c r="X36" s="90"/>
      <c r="Y36" s="90"/>
      <c r="Z36" s="51"/>
    </row>
    <row r="37" spans="2:26" ht="17.25">
      <c r="B37" s="83"/>
      <c r="C37" s="91"/>
      <c r="D37" s="92" t="s">
        <v>27</v>
      </c>
      <c r="E37" s="62">
        <v>43914</v>
      </c>
      <c r="F37" s="62">
        <v>0</v>
      </c>
      <c r="G37" s="62">
        <v>0</v>
      </c>
      <c r="H37" s="62">
        <v>0</v>
      </c>
      <c r="I37" s="62">
        <v>0</v>
      </c>
      <c r="J37" s="62">
        <v>42225</v>
      </c>
      <c r="K37" s="62">
        <v>45603</v>
      </c>
      <c r="L37" s="63">
        <f>E37+J37+K37</f>
        <v>131742</v>
      </c>
      <c r="M37" s="62">
        <v>43914</v>
      </c>
      <c r="N37" s="62">
        <v>43914</v>
      </c>
      <c r="O37" s="62">
        <v>43914</v>
      </c>
      <c r="P37" s="62">
        <f>M37+N37+O37</f>
        <v>131742</v>
      </c>
      <c r="Q37" s="62">
        <v>43914</v>
      </c>
      <c r="R37" s="62">
        <v>43914</v>
      </c>
      <c r="S37" s="62">
        <v>43914</v>
      </c>
      <c r="T37" s="62">
        <f>Q37+R37+S37</f>
        <v>131742</v>
      </c>
      <c r="U37" s="62">
        <v>43914</v>
      </c>
      <c r="V37" s="62">
        <v>43914</v>
      </c>
      <c r="W37" s="62">
        <v>30402</v>
      </c>
      <c r="X37" s="64">
        <f>U37+V37+W37</f>
        <v>118230</v>
      </c>
      <c r="Y37" s="65">
        <f>L37+P37+T37+X37</f>
        <v>513456</v>
      </c>
      <c r="Z37" s="95"/>
    </row>
    <row r="38" spans="2:26" ht="12.75">
      <c r="B38" s="83"/>
      <c r="C38" s="93"/>
      <c r="D38" s="85"/>
      <c r="E38" s="62"/>
      <c r="F38" s="62"/>
      <c r="G38" s="62"/>
      <c r="H38" s="62"/>
      <c r="I38" s="62"/>
      <c r="J38" s="62"/>
      <c r="K38" s="62"/>
      <c r="L38" s="88"/>
      <c r="M38" s="62"/>
      <c r="N38" s="62"/>
      <c r="O38" s="62"/>
      <c r="P38" s="89"/>
      <c r="Q38" s="62"/>
      <c r="R38" s="62"/>
      <c r="S38" s="62"/>
      <c r="T38" s="94"/>
      <c r="U38" s="62"/>
      <c r="V38" s="62"/>
      <c r="W38" s="62"/>
      <c r="X38" s="90"/>
      <c r="Y38" s="90"/>
      <c r="Z38" s="51"/>
    </row>
    <row r="39" spans="2:26" ht="12.75">
      <c r="B39" s="83"/>
      <c r="C39" s="93"/>
      <c r="D39" s="85" t="s">
        <v>22</v>
      </c>
      <c r="E39" s="62">
        <v>40005</v>
      </c>
      <c r="F39" s="62">
        <v>0</v>
      </c>
      <c r="G39" s="62">
        <v>0</v>
      </c>
      <c r="H39" s="62">
        <v>0</v>
      </c>
      <c r="I39" s="62">
        <v>0</v>
      </c>
      <c r="J39" s="62">
        <v>40005</v>
      </c>
      <c r="K39" s="62">
        <v>40005</v>
      </c>
      <c r="L39" s="63">
        <f>E39+J39+K39</f>
        <v>120015</v>
      </c>
      <c r="M39" s="62">
        <v>40005</v>
      </c>
      <c r="N39" s="62">
        <v>40005</v>
      </c>
      <c r="O39" s="62">
        <v>40005</v>
      </c>
      <c r="P39" s="62">
        <f>M39+N39+O39</f>
        <v>120015</v>
      </c>
      <c r="Q39" s="62">
        <v>40005</v>
      </c>
      <c r="R39" s="62">
        <v>40005</v>
      </c>
      <c r="S39" s="62">
        <v>40005</v>
      </c>
      <c r="T39" s="62">
        <f>Q39+R39+S39</f>
        <v>120015</v>
      </c>
      <c r="U39" s="62">
        <v>40005</v>
      </c>
      <c r="V39" s="62">
        <v>40005</v>
      </c>
      <c r="W39" s="62">
        <v>40005</v>
      </c>
      <c r="X39" s="64">
        <f>U39+V39+W39</f>
        <v>120015</v>
      </c>
      <c r="Y39" s="65">
        <f>L39+P39+T39+X39</f>
        <v>480060</v>
      </c>
      <c r="Z39" s="51"/>
    </row>
    <row r="40" spans="2:26" ht="12.75">
      <c r="B40" s="83"/>
      <c r="C40" s="93"/>
      <c r="D40" s="85"/>
      <c r="E40" s="62"/>
      <c r="F40" s="62"/>
      <c r="G40" s="62"/>
      <c r="H40" s="62"/>
      <c r="I40" s="62"/>
      <c r="J40" s="62"/>
      <c r="K40" s="62"/>
      <c r="L40" s="88"/>
      <c r="M40" s="62"/>
      <c r="N40" s="62"/>
      <c r="O40" s="62"/>
      <c r="P40" s="90"/>
      <c r="Q40" s="62"/>
      <c r="R40" s="62"/>
      <c r="S40" s="62"/>
      <c r="T40" s="94"/>
      <c r="U40" s="62"/>
      <c r="V40" s="62"/>
      <c r="W40" s="62"/>
      <c r="X40" s="90"/>
      <c r="Y40" s="90"/>
      <c r="Z40" s="51"/>
    </row>
    <row r="41" spans="2:26" ht="17.25">
      <c r="B41" s="83"/>
      <c r="C41" s="93"/>
      <c r="D41" s="92" t="s">
        <v>28</v>
      </c>
      <c r="E41" s="62">
        <v>5556.25</v>
      </c>
      <c r="F41" s="62">
        <v>0</v>
      </c>
      <c r="G41" s="62">
        <v>0</v>
      </c>
      <c r="H41" s="62">
        <v>0</v>
      </c>
      <c r="I41" s="62">
        <v>0</v>
      </c>
      <c r="J41" s="62">
        <v>5556.25</v>
      </c>
      <c r="K41" s="62">
        <v>5556.25</v>
      </c>
      <c r="L41" s="63">
        <f>E41+J41+K41</f>
        <v>16668.75</v>
      </c>
      <c r="M41" s="62">
        <v>5556.25</v>
      </c>
      <c r="N41" s="62">
        <v>5556.25</v>
      </c>
      <c r="O41" s="62">
        <v>5556.25</v>
      </c>
      <c r="P41" s="62">
        <f>M41+N41+O41</f>
        <v>16668.75</v>
      </c>
      <c r="Q41" s="62">
        <v>5556.25</v>
      </c>
      <c r="R41" s="62">
        <v>5556.25</v>
      </c>
      <c r="S41" s="62">
        <v>5556.25</v>
      </c>
      <c r="T41" s="62">
        <f>Q41+R41+S41</f>
        <v>16668.75</v>
      </c>
      <c r="U41" s="62">
        <v>5556.25</v>
      </c>
      <c r="V41" s="62">
        <v>5556.25</v>
      </c>
      <c r="W41" s="62">
        <v>5556.25</v>
      </c>
      <c r="X41" s="64">
        <f>U41+V41+W41</f>
        <v>16668.75</v>
      </c>
      <c r="Y41" s="65">
        <f>L41+P41+T41+X41</f>
        <v>66675</v>
      </c>
      <c r="Z41" s="51"/>
    </row>
    <row r="42" spans="2:26" ht="12.75">
      <c r="B42" s="83">
        <v>5</v>
      </c>
      <c r="C42" s="84" t="s">
        <v>30</v>
      </c>
      <c r="D42" s="85" t="s">
        <v>20</v>
      </c>
      <c r="E42" s="62">
        <v>915616</v>
      </c>
      <c r="F42" s="62">
        <v>0</v>
      </c>
      <c r="G42" s="62">
        <v>0</v>
      </c>
      <c r="H42" s="62">
        <v>0</v>
      </c>
      <c r="I42" s="62">
        <v>0</v>
      </c>
      <c r="J42" s="62">
        <v>915616</v>
      </c>
      <c r="K42" s="62">
        <v>915616</v>
      </c>
      <c r="L42" s="63">
        <f>E42+J42+K42</f>
        <v>2746848</v>
      </c>
      <c r="M42" s="62">
        <v>915616</v>
      </c>
      <c r="N42" s="62">
        <v>915616</v>
      </c>
      <c r="O42" s="62">
        <v>915616</v>
      </c>
      <c r="P42" s="62">
        <f>M42+N42+O42</f>
        <v>2746848</v>
      </c>
      <c r="Q42" s="62">
        <v>915616</v>
      </c>
      <c r="R42" s="62">
        <v>915616</v>
      </c>
      <c r="S42" s="62">
        <v>915616</v>
      </c>
      <c r="T42" s="62">
        <f>Q42+R42+S42</f>
        <v>2746848</v>
      </c>
      <c r="U42" s="62">
        <v>496000</v>
      </c>
      <c r="V42" s="62">
        <v>99200</v>
      </c>
      <c r="W42" s="62">
        <v>38688</v>
      </c>
      <c r="X42" s="64">
        <f>U42+V42+W42</f>
        <v>633888</v>
      </c>
      <c r="Y42" s="65">
        <f>L42+P42+T42+X42</f>
        <v>8874432</v>
      </c>
      <c r="Z42" s="95"/>
    </row>
    <row r="43" spans="2:26" ht="12.75">
      <c r="B43" s="83"/>
      <c r="C43" s="93"/>
      <c r="D43" s="87"/>
      <c r="E43" s="62"/>
      <c r="F43" s="62"/>
      <c r="G43" s="62"/>
      <c r="H43" s="62"/>
      <c r="I43" s="62"/>
      <c r="J43" s="62"/>
      <c r="K43" s="62"/>
      <c r="L43" s="88"/>
      <c r="M43" s="62"/>
      <c r="N43" s="62"/>
      <c r="O43" s="62"/>
      <c r="P43" s="90"/>
      <c r="Q43" s="62"/>
      <c r="R43" s="62"/>
      <c r="S43" s="62"/>
      <c r="T43" s="94"/>
      <c r="U43" s="62"/>
      <c r="V43" s="62"/>
      <c r="W43" s="62"/>
      <c r="X43" s="90"/>
      <c r="Y43" s="90"/>
      <c r="Z43" s="95"/>
    </row>
    <row r="44" spans="2:26" ht="17.25">
      <c r="B44" s="83"/>
      <c r="C44" s="93"/>
      <c r="D44" s="92" t="s">
        <v>27</v>
      </c>
      <c r="E44" s="62">
        <v>87828</v>
      </c>
      <c r="F44" s="62">
        <v>0</v>
      </c>
      <c r="G44" s="62">
        <v>0</v>
      </c>
      <c r="H44" s="62">
        <v>0</v>
      </c>
      <c r="I44" s="62">
        <v>0</v>
      </c>
      <c r="J44" s="62">
        <v>85013</v>
      </c>
      <c r="K44" s="62">
        <v>90643</v>
      </c>
      <c r="L44" s="63">
        <f>E44+J44+K44</f>
        <v>263484</v>
      </c>
      <c r="M44" s="62">
        <v>87828</v>
      </c>
      <c r="N44" s="62">
        <v>87828</v>
      </c>
      <c r="O44" s="62">
        <v>87828</v>
      </c>
      <c r="P44" s="62">
        <f>M44+N44+O44</f>
        <v>263484</v>
      </c>
      <c r="Q44" s="62">
        <v>87828</v>
      </c>
      <c r="R44" s="62">
        <v>87828</v>
      </c>
      <c r="S44" s="62">
        <v>87828</v>
      </c>
      <c r="T44" s="62">
        <f>Q44+R44+S44</f>
        <v>263484</v>
      </c>
      <c r="U44" s="62">
        <v>87828</v>
      </c>
      <c r="V44" s="62">
        <v>87828</v>
      </c>
      <c r="W44" s="62">
        <v>60804</v>
      </c>
      <c r="X44" s="64">
        <f>U44+V44+W44</f>
        <v>236460</v>
      </c>
      <c r="Y44" s="65">
        <f>L44+P44+T44+X44</f>
        <v>1026912</v>
      </c>
      <c r="Z44" s="58"/>
    </row>
    <row r="45" spans="2:25" ht="12.75">
      <c r="B45" s="83"/>
      <c r="C45" s="93"/>
      <c r="D45" s="85"/>
      <c r="E45" s="62"/>
      <c r="F45" s="62"/>
      <c r="G45" s="62"/>
      <c r="H45" s="62"/>
      <c r="I45" s="62"/>
      <c r="J45" s="62"/>
      <c r="K45" s="62"/>
      <c r="L45" s="88"/>
      <c r="M45" s="62"/>
      <c r="N45" s="62"/>
      <c r="O45" s="62"/>
      <c r="P45" s="90"/>
      <c r="Q45" s="62"/>
      <c r="R45" s="62"/>
      <c r="S45" s="62"/>
      <c r="T45" s="94"/>
      <c r="U45" s="62"/>
      <c r="V45" s="62"/>
      <c r="W45" s="62"/>
      <c r="X45" s="90"/>
      <c r="Y45" s="90"/>
    </row>
    <row r="46" spans="2:25" ht="12.75">
      <c r="B46" s="83"/>
      <c r="C46" s="93"/>
      <c r="D46" s="85" t="s">
        <v>22</v>
      </c>
      <c r="E46" s="62">
        <v>31115</v>
      </c>
      <c r="F46" s="62">
        <v>0</v>
      </c>
      <c r="G46" s="62">
        <v>0</v>
      </c>
      <c r="H46" s="62">
        <v>0</v>
      </c>
      <c r="I46" s="62">
        <v>0</v>
      </c>
      <c r="J46" s="62">
        <v>31115</v>
      </c>
      <c r="K46" s="62">
        <v>31115</v>
      </c>
      <c r="L46" s="63">
        <f>E46+J46+K46</f>
        <v>93345</v>
      </c>
      <c r="M46" s="62">
        <v>31115</v>
      </c>
      <c r="N46" s="62">
        <v>31115</v>
      </c>
      <c r="O46" s="62">
        <v>31115</v>
      </c>
      <c r="P46" s="62">
        <f>M46+N46+O46</f>
        <v>93345</v>
      </c>
      <c r="Q46" s="62">
        <v>31115</v>
      </c>
      <c r="R46" s="62">
        <v>31115</v>
      </c>
      <c r="S46" s="62">
        <v>31115</v>
      </c>
      <c r="T46" s="62">
        <f>Q46+R46+S46</f>
        <v>93345</v>
      </c>
      <c r="U46" s="62">
        <v>31115</v>
      </c>
      <c r="V46" s="62">
        <v>31115</v>
      </c>
      <c r="W46" s="62">
        <v>31115</v>
      </c>
      <c r="X46" s="64">
        <f>U46+V46+W46</f>
        <v>93345</v>
      </c>
      <c r="Y46" s="65">
        <f>L46+P46+T46+X46</f>
        <v>373380</v>
      </c>
    </row>
    <row r="47" spans="2:25" ht="12.75">
      <c r="B47" s="83"/>
      <c r="C47" s="93"/>
      <c r="D47" s="85"/>
      <c r="E47" s="62"/>
      <c r="F47" s="62"/>
      <c r="G47" s="62"/>
      <c r="H47" s="62"/>
      <c r="I47" s="62"/>
      <c r="J47" s="62"/>
      <c r="K47" s="62"/>
      <c r="L47" s="88"/>
      <c r="M47" s="62"/>
      <c r="N47" s="62"/>
      <c r="O47" s="62"/>
      <c r="P47" s="90"/>
      <c r="Q47" s="62"/>
      <c r="R47" s="62"/>
      <c r="S47" s="62"/>
      <c r="T47" s="94"/>
      <c r="U47" s="62"/>
      <c r="V47" s="62"/>
      <c r="W47" s="62"/>
      <c r="X47" s="90"/>
      <c r="Y47" s="90"/>
    </row>
    <row r="48" spans="2:25" ht="17.25">
      <c r="B48" s="83"/>
      <c r="C48" s="93"/>
      <c r="D48" s="92" t="s">
        <v>28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3">
        <f>E48+J48+K48</f>
        <v>0</v>
      </c>
      <c r="M48" s="62">
        <v>0</v>
      </c>
      <c r="N48" s="62">
        <v>0</v>
      </c>
      <c r="O48" s="62">
        <v>0</v>
      </c>
      <c r="P48" s="62">
        <f>M48+N48+O48</f>
        <v>0</v>
      </c>
      <c r="Q48" s="62">
        <v>0</v>
      </c>
      <c r="R48" s="62">
        <v>0</v>
      </c>
      <c r="S48" s="62">
        <v>0</v>
      </c>
      <c r="T48" s="62">
        <f>Q48+R48+S48</f>
        <v>0</v>
      </c>
      <c r="U48" s="62">
        <v>0</v>
      </c>
      <c r="V48" s="62">
        <v>0</v>
      </c>
      <c r="W48" s="62">
        <v>0</v>
      </c>
      <c r="X48" s="64">
        <f>U48+V48+W48</f>
        <v>0</v>
      </c>
      <c r="Y48" s="65">
        <f>L48+P48+T48+X48</f>
        <v>0</v>
      </c>
    </row>
    <row r="49" spans="2:25" ht="12.75">
      <c r="B49" s="26"/>
      <c r="C49" s="45" t="s">
        <v>26</v>
      </c>
      <c r="D49" s="44"/>
      <c r="E49" s="46">
        <f>SUM(E22:E48)</f>
        <v>2424527.25</v>
      </c>
      <c r="F49" s="47"/>
      <c r="G49" s="46"/>
      <c r="H49" s="48"/>
      <c r="I49" s="45"/>
      <c r="J49" s="46">
        <f aca="true" t="shared" si="0" ref="J49:Y49">SUM(J22:J48)</f>
        <v>2418535.25</v>
      </c>
      <c r="K49" s="46">
        <f t="shared" si="0"/>
        <v>2428937.5</v>
      </c>
      <c r="L49" s="46">
        <f t="shared" si="0"/>
        <v>7272000</v>
      </c>
      <c r="M49" s="46">
        <f t="shared" si="0"/>
        <v>2424527.25</v>
      </c>
      <c r="N49" s="49">
        <f t="shared" si="0"/>
        <v>2424527.25</v>
      </c>
      <c r="O49" s="49">
        <f t="shared" si="0"/>
        <v>2422945.5</v>
      </c>
      <c r="P49" s="49">
        <f t="shared" si="0"/>
        <v>7272000</v>
      </c>
      <c r="Q49" s="49">
        <f t="shared" si="0"/>
        <v>2424527.25</v>
      </c>
      <c r="R49" s="49">
        <f t="shared" si="0"/>
        <v>2424527.25</v>
      </c>
      <c r="S49" s="49">
        <f t="shared" si="0"/>
        <v>2422945.5</v>
      </c>
      <c r="T49" s="49">
        <f t="shared" si="0"/>
        <v>7272000</v>
      </c>
      <c r="U49" s="49">
        <f t="shared" si="0"/>
        <v>1282520.5</v>
      </c>
      <c r="V49" s="49">
        <f t="shared" si="0"/>
        <v>533775.25</v>
      </c>
      <c r="W49" s="49">
        <f t="shared" si="0"/>
        <v>317654.25</v>
      </c>
      <c r="X49" s="49">
        <f t="shared" si="0"/>
        <v>2133950</v>
      </c>
      <c r="Y49" s="49">
        <f t="shared" si="0"/>
        <v>23949950</v>
      </c>
    </row>
    <row r="50" spans="2:23" ht="12.75">
      <c r="B50" s="26"/>
      <c r="C50" s="9"/>
      <c r="D50" s="43"/>
      <c r="E50" s="28"/>
      <c r="F50" s="27"/>
      <c r="G50" s="28"/>
      <c r="H50" s="7"/>
      <c r="I50" s="5"/>
      <c r="J50" s="5"/>
      <c r="M50" s="29"/>
      <c r="N50" s="30"/>
      <c r="O50" s="30"/>
      <c r="P50" s="30"/>
      <c r="Q50" s="30"/>
      <c r="R50" s="30"/>
      <c r="S50" s="32"/>
      <c r="T50" s="34"/>
      <c r="U50" s="32"/>
      <c r="V50" s="32"/>
      <c r="W50" s="32"/>
    </row>
    <row r="51" spans="2:25" ht="12.75">
      <c r="B51" s="26"/>
      <c r="C51" s="9"/>
      <c r="D51" s="43"/>
      <c r="E51" s="28"/>
      <c r="F51" s="27"/>
      <c r="G51" s="28"/>
      <c r="H51" s="7"/>
      <c r="I51" s="5"/>
      <c r="J51" s="28"/>
      <c r="K51" s="28"/>
      <c r="L51" s="50"/>
      <c r="M51" s="28"/>
      <c r="N51" s="28"/>
      <c r="O51" s="28"/>
      <c r="P51" s="50"/>
      <c r="Q51" s="28"/>
      <c r="R51" s="28"/>
      <c r="S51" s="28"/>
      <c r="T51" s="50"/>
      <c r="U51" s="28"/>
      <c r="V51" s="28"/>
      <c r="W51" s="28"/>
      <c r="X51" s="50"/>
      <c r="Y51" s="50"/>
    </row>
    <row r="52" spans="2:24" ht="12.75">
      <c r="B52" s="26"/>
      <c r="C52" s="9"/>
      <c r="D52" s="43"/>
      <c r="E52" s="28"/>
      <c r="F52" s="27"/>
      <c r="G52" s="28"/>
      <c r="H52" s="7"/>
      <c r="I52" s="5"/>
      <c r="J52" s="5"/>
      <c r="L52" s="5"/>
      <c r="O52" s="5"/>
      <c r="P52" s="5"/>
      <c r="T52" s="53"/>
      <c r="U52" s="32"/>
      <c r="V52" s="32"/>
      <c r="W52" s="32"/>
      <c r="X52" s="32"/>
    </row>
    <row r="53" spans="2:27" ht="12.75">
      <c r="B53" s="26"/>
      <c r="C53" s="35"/>
      <c r="D53" s="35"/>
      <c r="E53" s="28"/>
      <c r="F53" s="27"/>
      <c r="G53" s="28"/>
      <c r="H53" s="7"/>
      <c r="I53" s="5"/>
      <c r="J53" s="5"/>
      <c r="K53" s="5"/>
      <c r="L53" s="5"/>
      <c r="O53" s="28"/>
      <c r="P53" s="5"/>
      <c r="U53" s="54"/>
      <c r="V53" s="32"/>
      <c r="W53" s="32"/>
      <c r="X53" s="32"/>
      <c r="Y53" s="52"/>
      <c r="Z53" s="51"/>
      <c r="AA53" s="51"/>
    </row>
    <row r="54" spans="2:27" ht="12.75">
      <c r="B54" s="26"/>
      <c r="C54" s="35"/>
      <c r="D54" s="35"/>
      <c r="E54" s="28"/>
      <c r="F54" s="27"/>
      <c r="G54" s="28"/>
      <c r="H54" s="7"/>
      <c r="I54" s="5"/>
      <c r="J54" s="5"/>
      <c r="K54" s="5"/>
      <c r="L54" s="5"/>
      <c r="O54" s="28"/>
      <c r="P54" s="5"/>
      <c r="U54" s="54"/>
      <c r="V54" s="32"/>
      <c r="W54" s="32"/>
      <c r="X54" s="32"/>
      <c r="Y54" s="51"/>
      <c r="Z54" s="51"/>
      <c r="AA54" s="51"/>
    </row>
    <row r="55" spans="2:24" ht="12.75">
      <c r="B55" s="26"/>
      <c r="C55" s="35"/>
      <c r="D55" s="35"/>
      <c r="E55" s="28"/>
      <c r="F55" s="27"/>
      <c r="G55" s="28"/>
      <c r="H55" s="7"/>
      <c r="I55" s="5"/>
      <c r="J55" s="5"/>
      <c r="K55" s="5"/>
      <c r="L55" s="5"/>
      <c r="O55" s="28"/>
      <c r="P55" s="5"/>
      <c r="U55" s="54"/>
      <c r="V55" s="32"/>
      <c r="W55" s="32"/>
      <c r="X55" s="32"/>
    </row>
    <row r="56" spans="2:24" ht="12.75">
      <c r="B56" s="26"/>
      <c r="C56" s="5"/>
      <c r="D56"/>
      <c r="E56" s="36"/>
      <c r="F56" s="27"/>
      <c r="G56" s="28"/>
      <c r="H56" s="7"/>
      <c r="I56" s="5"/>
      <c r="J56" s="5"/>
      <c r="K56" s="5"/>
      <c r="L56" s="5"/>
      <c r="O56" s="28"/>
      <c r="T56" s="32"/>
      <c r="U56" s="32"/>
      <c r="V56" s="32"/>
      <c r="W56" s="32"/>
      <c r="X56" s="32"/>
    </row>
    <row r="57" spans="2:24" ht="12.75">
      <c r="B57" s="26"/>
      <c r="C57" s="37"/>
      <c r="D57" s="38"/>
      <c r="E57" s="36"/>
      <c r="F57" s="27"/>
      <c r="G57" s="28"/>
      <c r="H57" s="7"/>
      <c r="I57" s="5"/>
      <c r="J57" s="5"/>
      <c r="K57" s="5"/>
      <c r="L57" s="5" t="s">
        <v>31</v>
      </c>
      <c r="M57"/>
      <c r="N57"/>
      <c r="O57" s="55">
        <v>23949950</v>
      </c>
      <c r="P57" s="56"/>
      <c r="T57" s="31"/>
      <c r="U57" s="32"/>
      <c r="V57" s="32"/>
      <c r="W57" s="32"/>
      <c r="X57" s="32"/>
    </row>
    <row r="58" spans="2:24" ht="12.75">
      <c r="B58" s="26"/>
      <c r="C58" s="28"/>
      <c r="E58" s="36"/>
      <c r="F58" s="27"/>
      <c r="G58" s="28"/>
      <c r="H58" s="7"/>
      <c r="I58" s="5"/>
      <c r="J58" s="5"/>
      <c r="L58" s="37" t="s">
        <v>32</v>
      </c>
      <c r="M58" s="38"/>
      <c r="N58" s="57"/>
      <c r="O58" s="55">
        <f>Y49</f>
        <v>23949950</v>
      </c>
      <c r="T58" s="32"/>
      <c r="U58" s="32"/>
      <c r="V58" s="32"/>
      <c r="W58" s="32"/>
      <c r="X58" s="32"/>
    </row>
    <row r="59" spans="2:24" ht="12.75">
      <c r="B59" s="26"/>
      <c r="C59" s="28"/>
      <c r="E59"/>
      <c r="F59" s="39"/>
      <c r="G59" s="28"/>
      <c r="H59" s="33"/>
      <c r="L59" s="28" t="s">
        <v>33</v>
      </c>
      <c r="N59"/>
      <c r="O59" s="33">
        <f>O57-O58</f>
        <v>0</v>
      </c>
      <c r="T59" s="32"/>
      <c r="U59" s="32"/>
      <c r="V59" s="32"/>
      <c r="W59" s="32"/>
      <c r="X59" s="32"/>
    </row>
    <row r="60" spans="3:24" ht="12.75">
      <c r="C60" s="28"/>
      <c r="E60"/>
      <c r="L60" s="28"/>
      <c r="N60"/>
      <c r="O60"/>
      <c r="T60" s="32"/>
      <c r="U60" s="32"/>
      <c r="V60" s="32"/>
      <c r="W60" s="32"/>
      <c r="X60" s="32"/>
    </row>
    <row r="61" spans="2:24" ht="12.75">
      <c r="B61" s="26"/>
      <c r="C61" s="28"/>
      <c r="E61" s="1"/>
      <c r="F61" s="39"/>
      <c r="G61" s="28"/>
      <c r="H61" s="33"/>
      <c r="L61" s="28"/>
      <c r="N61"/>
      <c r="O61"/>
      <c r="T61" s="32"/>
      <c r="U61" s="32"/>
      <c r="V61" s="32"/>
      <c r="W61" s="32"/>
      <c r="X61" s="32"/>
    </row>
    <row r="62" spans="2:23" ht="12.75">
      <c r="B62" s="26"/>
      <c r="C62" s="28"/>
      <c r="E62" s="1"/>
      <c r="F62" s="39"/>
      <c r="G62" s="28"/>
      <c r="H62" s="33"/>
      <c r="L62" s="28"/>
      <c r="T62" s="30"/>
      <c r="U62" s="32"/>
      <c r="W62" s="30"/>
    </row>
    <row r="63" spans="2:22" ht="12.75">
      <c r="B63" s="26"/>
      <c r="C63" s="9"/>
      <c r="D63" s="9"/>
      <c r="E63" s="28"/>
      <c r="F63" s="39"/>
      <c r="G63" s="28"/>
      <c r="H63" s="33"/>
      <c r="L63" s="28"/>
      <c r="U63" s="32"/>
      <c r="V63" s="32"/>
    </row>
    <row r="64" spans="5:22" ht="12.75">
      <c r="E64" s="33"/>
      <c r="F64" s="26"/>
      <c r="G64" s="33"/>
      <c r="U64" s="32"/>
      <c r="V64" s="32"/>
    </row>
    <row r="66" spans="3:4" ht="12.75">
      <c r="C66" s="41"/>
      <c r="D66" s="41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  <row r="75" spans="3:5" ht="12.75">
      <c r="C75" s="4"/>
      <c r="D75" s="4"/>
      <c r="E75" s="40"/>
    </row>
    <row r="76" ht="12.75">
      <c r="E76" s="33"/>
    </row>
    <row r="77" ht="12.75">
      <c r="E77" s="33"/>
    </row>
    <row r="79" spans="3:4" ht="12.75">
      <c r="C79" s="4"/>
      <c r="D79" s="4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  <row r="85" ht="12.75">
      <c r="E85" s="33"/>
    </row>
    <row r="86" ht="12.75">
      <c r="E86" s="33"/>
    </row>
    <row r="87" ht="12.75">
      <c r="E87" s="4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cjastm</cp:lastModifiedBy>
  <cp:lastPrinted>2016-02-04T10:23:45Z</cp:lastPrinted>
  <dcterms:created xsi:type="dcterms:W3CDTF">2015-04-02T07:48:12Z</dcterms:created>
  <dcterms:modified xsi:type="dcterms:W3CDTF">2016-06-16T06:02:45Z</dcterms:modified>
  <cp:category/>
  <cp:version/>
  <cp:contentType/>
  <cp:contentStatus/>
</cp:coreProperties>
</file>